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<sst xmlns="http://schemas.openxmlformats.org/spreadsheetml/2006/main" count="293" uniqueCount="220">
  <si>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</si>
  <si>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</si>
  <si>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</si>
  <si>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</si>
  <si>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</si>
  <si>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</si>
  <si>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</si>
  <si>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</si>
  <si>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</si>
  <si>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</si>
  <si>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</si>
  <si>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</si>
  <si>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</si>
  <si>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</si>
  <si>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</si>
  <si>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</si>
  <si>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</si>
  <si>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</si>
  <si>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</si>
  <si>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</si>
  <si>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</si>
  <si>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</si>
  <si>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</si>
  <si>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</si>
  <si>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</si>
  <si>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</si>
  <si>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</si>
  <si>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</si>
  <si>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</si>
  <si>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</si>
  <si>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</si>
  <si>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</si>
  <si>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</si>
  <si>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</si>
  <si>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</si>
  <si>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</si>
  <si>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</si>
  <si>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</si>
  <si>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</si>
  <si>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</si>
  <si>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</si>
  <si>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</si>
  <si>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</si>
  <si>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</si>
  <si>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</si>
  <si>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</si>
  <si>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</si>
  <si>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</si>
  <si>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</si>
  <si>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</si>
  <si>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</si>
  <si>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</si>
  <si>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</si>
  <si>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</si>
  <si>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</si>
  <si>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</si>
  <si>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</si>
  <si>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</si>
  <si>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</si>
  <si>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</si>
  <si>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</si>
  <si>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</si>
  <si>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</si>
  <si>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</si>
  <si>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</si>
  <si>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</si>
  <si>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</si>
  <si>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</si>
  <si>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</si>
  <si>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</si>
  <si>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</si>
  <si>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</si>
  <si>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</si>
  <si>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</si>
  <si>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</si>
  <si>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</si>
  <si>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</si>
  <si>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</si>
  <si>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</si>
  <si>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</si>
  <si>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</si>
  <si>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</si>
  <si>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</si>
  <si>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</si>
  <si>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</si>
  <si>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</si>
  <si>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</si>
  <si>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</si>
  <si>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</si>
  <si>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</si>
  <si>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</si>
  <si>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</si>
  <si>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</si>
  <si>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</si>
  <si>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</si>
  <si>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</si>
  <si>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</si>
  <si>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</si>
  <si>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</si>
  <si>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</si>
  <si>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</si>
  <si>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</si>
  <si>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</si>
  <si>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</si>
  <si>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</si>
  <si>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</si>
  <si>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</si>
  <si>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</si>
  <si>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</si>
  <si>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</si>
  <si>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</si>
  <si>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</si>
  <si>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</si>
  <si>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</si>
  <si>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</si>
  <si>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</si>
  <si>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</si>
  <si>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</si>
  <si>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</si>
  <si>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</si>
  <si>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</si>
  <si>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</si>
  <si>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</si>
  <si>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</si>
  <si>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</si>
  <si>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</si>
  <si>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</si>
  <si>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</si>
  <si>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</si>
  <si>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</si>
  <si>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</si>
  <si>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</si>
  <si>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</si>
  <si>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</si>
  <si>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</si>
  <si>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</si>
  <si>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</si>
  <si>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</si>
  <si>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</si>
  <si>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</si>
  <si>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</si>
  <si>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</si>
  <si>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</si>
  <si>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</si>
  <si>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</si>
  <si>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</si>
  <si>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</si>
  <si>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</si>
  <si>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</si>
  <si>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</si>
  <si>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</si>
  <si>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</si>
  <si>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</si>
  <si>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</si>
  <si>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</si>
  <si>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</si>
  <si>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</si>
  <si>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</si>
  <si>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</si>
  <si>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</si>
  <si>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</si>
  <si>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</si>
  <si>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</si>
  <si>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</si>
  <si>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</si>
  <si>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</si>
  <si>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</si>
  <si>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</si>
  <si>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</si>
  <si>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</si>
  <si>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</si>
  <si>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</si>
  <si>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</si>
  <si>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</si>
  <si>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</si>
  <si>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</si>
  <si>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</si>
  <si>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</si>
  <si>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</si>
  <si>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</si>
  <si>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</si>
  <si>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</si>
  <si>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</si>
  <si>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</si>
  <si>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</si>
  <si>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</si>
  <si>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</si>
  <si>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</si>
  <si>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</si>
  <si>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</si>
  <si>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</si>
  <si>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</si>
  <si>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</si>
  <si>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</si>
  <si>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</si>
  <si>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</si>
  <si>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</si>
  <si>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</si>
  <si>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</si>
  <si>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</si>
  <si>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</si>
  <si>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</si>
  <si>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</si>
  <si>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</si>
  <si>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</si>
  <si>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</si>
  <si>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</si>
  <si>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</si>
  <si>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</si>
  <si>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</si>
  <si>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</si>
  <si>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</si>
  <si>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Пустомитівський районний суд Львівської області</t>
  </si>
  <si>
    <t>81100.м. Пустомити.вул. Грушевського 35</t>
  </si>
  <si>
    <t>Доручення судів України / іноземних судів</t>
  </si>
  <si>
    <t xml:space="preserve">Розглянуто справ судом присяжних </t>
  </si>
  <si>
    <t>Кукса Д.А.</t>
  </si>
  <si>
    <t>Цімбота М.В.. Танчій З.П.. Курчицька О.С.</t>
  </si>
  <si>
    <t>068-675-87-57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</si>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</sst>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&amp;LE15D72C3&amp;C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482</v>
      </c>
      <c r="F6" s="103">
        <v>247</v>
      </c>
      <c r="G6" s="103">
        <v>4</v>
      </c>
      <c r="H6" s="103">
        <v>223</v>
      </c>
      <c r="I6" s="121" t="s">
        <v>209</v>
      </c>
      <c r="J6" s="103">
        <v>259</v>
      </c>
      <c r="K6" s="84">
        <v>136</v>
      </c>
      <c r="L6" s="91">
        <f>E6-F6</f>
        <v>235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978</v>
      </c>
      <c r="F7" s="103">
        <v>956</v>
      </c>
      <c r="G7" s="103">
        <v>1</v>
      </c>
      <c r="H7" s="103">
        <v>971</v>
      </c>
      <c r="I7" s="103">
        <v>800</v>
      </c>
      <c r="J7" s="103">
        <v>7</v>
      </c>
      <c r="K7" s="84"/>
      <c r="L7" s="91">
        <f>E7-F7</f>
        <v>22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132</v>
      </c>
      <c r="F9" s="103">
        <v>111</v>
      </c>
      <c r="G9" s="103">
        <v>1</v>
      </c>
      <c r="H9" s="85">
        <v>115</v>
      </c>
      <c r="I9" s="103">
        <v>76</v>
      </c>
      <c r="J9" s="103">
        <v>17</v>
      </c>
      <c r="K9" s="84"/>
      <c r="L9" s="91">
        <f>E9-F9</f>
        <v>21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8</v>
      </c>
      <c r="F15" s="106">
        <v>6</v>
      </c>
      <c r="G15" s="106"/>
      <c r="H15" s="106">
        <v>7</v>
      </c>
      <c r="I15" s="106">
        <v>5</v>
      </c>
      <c r="J15" s="106">
        <v>1</v>
      </c>
      <c r="K15" s="94">
        <v>1</v>
      </c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1607</v>
      </c>
      <c r="F16" s="84">
        <f>SUM(F6:F15)</f>
        <v>1327</v>
      </c>
      <c r="G16" s="84">
        <f>SUM(G6:G15)</f>
        <v>6</v>
      </c>
      <c r="H16" s="84">
        <f>SUM(H6:H15)</f>
        <v>1323</v>
      </c>
      <c r="I16" s="84">
        <f>SUM(I6:I15)</f>
        <v>883</v>
      </c>
      <c r="J16" s="84">
        <f>SUM(J6:J15)</f>
        <v>284</v>
      </c>
      <c r="K16" s="84">
        <f>SUM(K6:K15)</f>
        <v>137</v>
      </c>
      <c r="L16" s="91">
        <f>E16-F16</f>
        <v>280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101</v>
      </c>
      <c r="F17" s="84">
        <v>98</v>
      </c>
      <c r="G17" s="84"/>
      <c r="H17" s="84">
        <v>97</v>
      </c>
      <c r="I17" s="84">
        <v>77</v>
      </c>
      <c r="J17" s="84">
        <v>4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118</v>
      </c>
      <c r="F18" s="84">
        <v>95</v>
      </c>
      <c r="G18" s="84"/>
      <c r="H18" s="84">
        <v>90</v>
      </c>
      <c r="I18" s="84">
        <v>78</v>
      </c>
      <c r="J18" s="84">
        <v>28</v>
      </c>
      <c r="K18" s="84">
        <v>4</v>
      </c>
      <c r="L18" s="91">
        <f>E18-F18</f>
        <v>23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142</v>
      </c>
      <c r="F25" s="94">
        <v>117</v>
      </c>
      <c r="G25" s="94"/>
      <c r="H25" s="94">
        <v>110</v>
      </c>
      <c r="I25" s="94">
        <v>78</v>
      </c>
      <c r="J25" s="94">
        <v>32</v>
      </c>
      <c r="K25" s="94">
        <v>4</v>
      </c>
      <c r="L25" s="91">
        <f>E25-F25</f>
        <v>25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371</v>
      </c>
      <c r="F26" s="84">
        <v>296</v>
      </c>
      <c r="G26" s="84">
        <v>1</v>
      </c>
      <c r="H26" s="84">
        <v>300</v>
      </c>
      <c r="I26" s="84">
        <v>186</v>
      </c>
      <c r="J26" s="84">
        <v>71</v>
      </c>
      <c r="K26" s="84">
        <v>32</v>
      </c>
      <c r="L26" s="91">
        <f>E26-F26</f>
        <v>75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17</v>
      </c>
      <c r="F27" s="111">
        <v>14</v>
      </c>
      <c r="G27" s="111"/>
      <c r="H27" s="111">
        <v>13</v>
      </c>
      <c r="I27" s="111">
        <v>7</v>
      </c>
      <c r="J27" s="111">
        <v>4</v>
      </c>
      <c r="K27" s="111">
        <v>3</v>
      </c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1023</v>
      </c>
      <c r="F28" s="84">
        <v>915</v>
      </c>
      <c r="G28" s="84">
        <v>4</v>
      </c>
      <c r="H28" s="84">
        <v>908</v>
      </c>
      <c r="I28" s="84">
        <v>798</v>
      </c>
      <c r="J28" s="84">
        <v>115</v>
      </c>
      <c r="K28" s="84">
        <v>26</v>
      </c>
      <c r="L28" s="91">
        <f>E28-F28</f>
        <v>108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1562</v>
      </c>
      <c r="F29" s="84">
        <v>807</v>
      </c>
      <c r="G29" s="84">
        <v>9</v>
      </c>
      <c r="H29" s="84">
        <v>1017</v>
      </c>
      <c r="I29" s="84">
        <v>791</v>
      </c>
      <c r="J29" s="84">
        <v>545</v>
      </c>
      <c r="K29" s="84">
        <v>204</v>
      </c>
      <c r="L29" s="91">
        <f>E29-F29</f>
        <v>755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114</v>
      </c>
      <c r="F30" s="84">
        <v>111</v>
      </c>
      <c r="G30" s="84"/>
      <c r="H30" s="84">
        <v>110</v>
      </c>
      <c r="I30" s="84">
        <v>95</v>
      </c>
      <c r="J30" s="84">
        <v>4</v>
      </c>
      <c r="K30" s="84">
        <v>1</v>
      </c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122</v>
      </c>
      <c r="F31" s="84">
        <v>97</v>
      </c>
      <c r="G31" s="84">
        <v>1</v>
      </c>
      <c r="H31" s="84">
        <v>71</v>
      </c>
      <c r="I31" s="84">
        <v>57</v>
      </c>
      <c r="J31" s="84">
        <v>51</v>
      </c>
      <c r="K31" s="84">
        <v>7</v>
      </c>
      <c r="L31" s="91">
        <f>E31-F31</f>
        <v>25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9</v>
      </c>
      <c r="G32" s="84"/>
      <c r="H32" s="84">
        <v>9</v>
      </c>
      <c r="I32" s="84">
        <v>1</v>
      </c>
      <c r="J32" s="84">
        <v>3</v>
      </c>
      <c r="K32" s="84">
        <v>1</v>
      </c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10</v>
      </c>
      <c r="F33" s="84">
        <v>6</v>
      </c>
      <c r="G33" s="84"/>
      <c r="H33" s="84">
        <v>6</v>
      </c>
      <c r="I33" s="84"/>
      <c r="J33" s="84">
        <v>4</v>
      </c>
      <c r="K33" s="84">
        <v>4</v>
      </c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31</v>
      </c>
      <c r="F36" s="84">
        <v>19</v>
      </c>
      <c r="G36" s="84"/>
      <c r="H36" s="84">
        <v>23</v>
      </c>
      <c r="I36" s="84">
        <v>6</v>
      </c>
      <c r="J36" s="84">
        <v>8</v>
      </c>
      <c r="K36" s="84">
        <v>6</v>
      </c>
      <c r="L36" s="91">
        <f>E36-F36</f>
        <v>12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84</v>
      </c>
      <c r="F37" s="84">
        <v>58</v>
      </c>
      <c r="G37" s="84"/>
      <c r="H37" s="84">
        <v>56</v>
      </c>
      <c r="I37" s="84">
        <v>34</v>
      </c>
      <c r="J37" s="84">
        <v>28</v>
      </c>
      <c r="K37" s="84">
        <v>12</v>
      </c>
      <c r="L37" s="91">
        <f>E37-F37</f>
        <v>26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4</v>
      </c>
      <c r="G39" s="84"/>
      <c r="H39" s="84">
        <v>4</v>
      </c>
      <c r="I39" s="84">
        <v>2</v>
      </c>
      <c r="J39" s="84">
        <v>1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2464</v>
      </c>
      <c r="F40" s="94">
        <v>1516</v>
      </c>
      <c r="G40" s="94">
        <v>12</v>
      </c>
      <c r="H40" s="94">
        <v>1630</v>
      </c>
      <c r="I40" s="94">
        <v>1085</v>
      </c>
      <c r="J40" s="94">
        <v>834</v>
      </c>
      <c r="K40" s="94">
        <v>296</v>
      </c>
      <c r="L40" s="91">
        <f>E40-F40</f>
        <v>948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2712</v>
      </c>
      <c r="F41" s="84">
        <v>2291</v>
      </c>
      <c r="G41" s="84">
        <v>1</v>
      </c>
      <c r="H41" s="84">
        <v>2325</v>
      </c>
      <c r="I41" s="121" t="s">
        <v>209</v>
      </c>
      <c r="J41" s="84">
        <v>387</v>
      </c>
      <c r="K41" s="84">
        <v>77</v>
      </c>
      <c r="L41" s="91">
        <f>E41-F41</f>
        <v>421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20</v>
      </c>
      <c r="F42" s="84">
        <v>19</v>
      </c>
      <c r="G42" s="84"/>
      <c r="H42" s="84">
        <v>19</v>
      </c>
      <c r="I42" s="121" t="s">
        <v>209</v>
      </c>
      <c r="J42" s="84">
        <v>1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28</v>
      </c>
      <c r="F43" s="84">
        <v>28</v>
      </c>
      <c r="G43" s="84"/>
      <c r="H43" s="84">
        <v>27</v>
      </c>
      <c r="I43" s="84">
        <v>23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2742</v>
      </c>
      <c r="F45" s="84">
        <f aca="true" t="shared" si="0" ref="F45:K45">F41+F43+F44</f>
        <v>2321</v>
      </c>
      <c r="G45" s="84">
        <f t="shared" si="0"/>
        <v>1</v>
      </c>
      <c r="H45" s="84">
        <f t="shared" si="0"/>
        <v>2354</v>
      </c>
      <c r="I45" s="84">
        <f>I43+I44</f>
        <v>25</v>
      </c>
      <c r="J45" s="84">
        <f t="shared" si="0"/>
        <v>388</v>
      </c>
      <c r="K45" s="84">
        <f t="shared" si="0"/>
        <v>77</v>
      </c>
      <c r="L45" s="91">
        <f>E45-F45</f>
        <v>421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6955</v>
      </c>
      <c r="F46" s="84">
        <f t="shared" si="1"/>
        <v>5281</v>
      </c>
      <c r="G46" s="84">
        <f t="shared" si="1"/>
        <v>19</v>
      </c>
      <c r="H46" s="84">
        <f t="shared" si="1"/>
        <v>5417</v>
      </c>
      <c r="I46" s="84">
        <f t="shared" si="1"/>
        <v>2071</v>
      </c>
      <c r="J46" s="84">
        <f t="shared" si="1"/>
        <v>1538</v>
      </c>
      <c r="K46" s="84">
        <f t="shared" si="1"/>
        <v>514</v>
      </c>
      <c r="L46" s="91">
        <f>E46-F46</f>
        <v>1674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&amp;LE15D72C3&amp;C&amp;R2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&amp;LE15D72C3&amp;C&amp;R3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223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137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329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1699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765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2937545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2086232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156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4156</v>
      </c>
      <c r="F58" s="109">
        <f>F59+F62+F63+F64</f>
        <v>1052</v>
      </c>
      <c r="G58" s="109">
        <f>G59+G62+G63+G64</f>
        <v>128</v>
      </c>
      <c r="H58" s="109">
        <f>H59+H62+H63+H64</f>
        <v>35</v>
      </c>
      <c r="I58" s="109">
        <f>I59+I62+I63+I64</f>
        <v>46</v>
      </c>
    </row>
    <row r="59" spans="1:9" ht="13.5" customHeight="1">
      <c r="A59" s="225" t="s">
        <v>103</v>
      </c>
      <c r="B59" s="225"/>
      <c r="C59" s="225"/>
      <c r="D59" s="225"/>
      <c r="E59" s="94">
        <v>1189</v>
      </c>
      <c r="F59" s="94">
        <v>87</v>
      </c>
      <c r="G59" s="94">
        <v>21</v>
      </c>
      <c r="H59" s="94">
        <v>7</v>
      </c>
      <c r="I59" s="94">
        <v>19</v>
      </c>
    </row>
    <row r="60" spans="1:9" ht="13.5" customHeight="1">
      <c r="A60" s="328" t="s">
        <v>202</v>
      </c>
      <c r="B60" s="329"/>
      <c r="C60" s="329"/>
      <c r="D60" s="330"/>
      <c r="E60" s="86">
        <v>104</v>
      </c>
      <c r="F60" s="86">
        <v>74</v>
      </c>
      <c r="G60" s="86">
        <v>19</v>
      </c>
      <c r="H60" s="86">
        <v>7</v>
      </c>
      <c r="I60" s="86">
        <v>19</v>
      </c>
    </row>
    <row r="61" spans="1:9" ht="13.5" customHeight="1">
      <c r="A61" s="328" t="s">
        <v>203</v>
      </c>
      <c r="B61" s="329"/>
      <c r="C61" s="329"/>
      <c r="D61" s="330"/>
      <c r="E61" s="86">
        <v>966</v>
      </c>
      <c r="F61" s="86">
        <v>4</v>
      </c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61</v>
      </c>
      <c r="F62" s="84">
        <v>46</v>
      </c>
      <c r="G62" s="84"/>
      <c r="H62" s="84">
        <v>1</v>
      </c>
      <c r="I62" s="84">
        <v>2</v>
      </c>
    </row>
    <row r="63" spans="1:9" ht="13.5" customHeight="1">
      <c r="A63" s="331" t="s">
        <v>104</v>
      </c>
      <c r="B63" s="331"/>
      <c r="C63" s="331"/>
      <c r="D63" s="331"/>
      <c r="E63" s="84">
        <v>809</v>
      </c>
      <c r="F63" s="84">
        <v>669</v>
      </c>
      <c r="G63" s="84">
        <v>100</v>
      </c>
      <c r="H63" s="84">
        <v>27</v>
      </c>
      <c r="I63" s="84">
        <v>25</v>
      </c>
    </row>
    <row r="64" spans="1:9" ht="13.5" customHeight="1">
      <c r="A64" s="225" t="s">
        <v>108</v>
      </c>
      <c r="B64" s="225"/>
      <c r="C64" s="225"/>
      <c r="D64" s="225"/>
      <c r="E64" s="84">
        <v>2097</v>
      </c>
      <c r="F64" s="84">
        <v>250</v>
      </c>
      <c r="G64" s="84">
        <v>7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1045</v>
      </c>
      <c r="G68" s="115">
        <v>11004657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236</v>
      </c>
      <c r="G69" s="117">
        <v>7794538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809</v>
      </c>
      <c r="G70" s="117">
        <v>3210119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501</v>
      </c>
      <c r="G71" s="115">
        <v>452352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9136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&amp;LE15D72C3&amp;C&amp;R4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33.42002600780234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48.23943661971831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12.5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35.4916067146283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19.84536082474227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102.57526983525847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902.8333333333334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1159.1666666666667</v>
      </c>
    </row>
    <row r="11" spans="1:4" ht="16.5" customHeight="1">
      <c r="A11" s="215" t="s">
        <v>62</v>
      </c>
      <c r="B11" s="217"/>
      <c r="C11" s="10">
        <v>9</v>
      </c>
      <c r="D11" s="84">
        <v>85</v>
      </c>
    </row>
    <row r="12" spans="1:4" ht="16.5" customHeight="1">
      <c r="A12" s="331" t="s">
        <v>103</v>
      </c>
      <c r="B12" s="331"/>
      <c r="C12" s="10">
        <v>10</v>
      </c>
      <c r="D12" s="84">
        <v>56</v>
      </c>
    </row>
    <row r="13" spans="1:4" ht="16.5" customHeight="1">
      <c r="A13" s="328" t="s">
        <v>202</v>
      </c>
      <c r="B13" s="330"/>
      <c r="C13" s="10">
        <v>11</v>
      </c>
      <c r="D13" s="94">
        <v>294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140</v>
      </c>
    </row>
    <row r="16" spans="1:4" ht="16.5" customHeight="1">
      <c r="A16" s="331" t="s">
        <v>104</v>
      </c>
      <c r="B16" s="331"/>
      <c r="C16" s="10">
        <v>14</v>
      </c>
      <c r="D16" s="84">
        <v>165</v>
      </c>
    </row>
    <row r="17" spans="1:5" ht="16.5" customHeight="1">
      <c r="A17" s="331" t="s">
        <v>108</v>
      </c>
      <c r="B17" s="331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&amp;LE15D72C3&amp;C&amp;R5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2023-01-31T08:43:05Z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E15D72C3</vt:lpwstr>
  </property>
  <property fmtid="{D5CDD505-2E9C-101B-9397-08002B2CF9AE}" pid="9" name="Підрозділ">
    <vt:lpwstr>Пустомитівський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